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455"/>
  </bookViews>
  <sheets>
    <sheet name="Skymma" sheetId="1" r:id="rId1"/>
  </sheets>
  <calcPr calcId="152511"/>
</workbook>
</file>

<file path=xl/calcChain.xml><?xml version="1.0" encoding="utf-8"?>
<calcChain xmlns="http://schemas.openxmlformats.org/spreadsheetml/2006/main">
  <c r="E49" i="1"/>
  <c r="E48"/>
  <c r="P40"/>
  <c r="G14"/>
  <c r="G13"/>
  <c r="G12"/>
  <c r="G11"/>
</calcChain>
</file>

<file path=xl/sharedStrings.xml><?xml version="1.0" encoding="utf-8"?>
<sst xmlns="http://schemas.openxmlformats.org/spreadsheetml/2006/main" count="103" uniqueCount="86">
  <si>
    <t>Bryggprotokoll</t>
  </si>
  <si>
    <t>Ölnamn:</t>
  </si>
  <si>
    <t>Öltyp:</t>
  </si>
  <si>
    <t>Bryggare:</t>
  </si>
  <si>
    <t>Bryggdatum:</t>
  </si>
  <si>
    <t>Skymma</t>
  </si>
  <si>
    <t>Svart Lager</t>
  </si>
  <si>
    <t>Annika och Sofi</t>
  </si>
  <si>
    <t>Recept</t>
  </si>
  <si>
    <t>Mäskning</t>
  </si>
  <si>
    <t>Malt</t>
  </si>
  <si>
    <t>Typ</t>
  </si>
  <si>
    <t>Leverantör</t>
  </si>
  <si>
    <t>Mängd</t>
  </si>
  <si>
    <t>Andel</t>
  </si>
  <si>
    <t>Pilsner</t>
  </si>
  <si>
    <t>Weyermann</t>
  </si>
  <si>
    <t>München II</t>
  </si>
  <si>
    <t>Choklad</t>
  </si>
  <si>
    <t>Svart</t>
  </si>
  <si>
    <t>Thomas Fawcett</t>
  </si>
  <si>
    <t>Vatten</t>
  </si>
  <si>
    <t>Hårdhet</t>
  </si>
  <si>
    <t>Mäsk</t>
  </si>
  <si>
    <t>Grinstad</t>
  </si>
  <si>
    <t>mjukt</t>
  </si>
  <si>
    <t>Lakning</t>
  </si>
  <si>
    <t>Kontinuerlig lakning</t>
  </si>
  <si>
    <t>Mäskprocedur</t>
  </si>
  <si>
    <t>Rasttemp</t>
  </si>
  <si>
    <t>Tid</t>
  </si>
  <si>
    <t>53-57</t>
  </si>
  <si>
    <t>m falskbotten</t>
  </si>
  <si>
    <t>10.00-10.20</t>
  </si>
  <si>
    <t>63-65</t>
  </si>
  <si>
    <t>10.35-11.15</t>
  </si>
  <si>
    <t>75-77</t>
  </si>
  <si>
    <t>11.20-11.50</t>
  </si>
  <si>
    <t>Vörtkokning</t>
  </si>
  <si>
    <t>Humle</t>
  </si>
  <si>
    <t>Alfasyra</t>
  </si>
  <si>
    <t>Fuggle</t>
  </si>
  <si>
    <t>-5-70</t>
  </si>
  <si>
    <t>Kottar i påse</t>
  </si>
  <si>
    <t>13.45-15.00</t>
  </si>
  <si>
    <t>Azacca/Fuggle</t>
  </si>
  <si>
    <t>40-70</t>
  </si>
  <si>
    <t>14.30-15.00</t>
  </si>
  <si>
    <t>Fuggle/Azacca</t>
  </si>
  <si>
    <t>60-70</t>
  </si>
  <si>
    <t>14.50-15.00</t>
  </si>
  <si>
    <t>Jäsning och lagring</t>
  </si>
  <si>
    <t>Jäst</t>
  </si>
  <si>
    <t>Bavarian Lager</t>
  </si>
  <si>
    <t>Brewer's Choice</t>
  </si>
  <si>
    <t>rester från glänta</t>
  </si>
  <si>
    <t>Temp</t>
  </si>
  <si>
    <t>Volym</t>
  </si>
  <si>
    <t>Kommentar</t>
  </si>
  <si>
    <t>Jäsning</t>
  </si>
  <si>
    <r>
      <t>10</t>
    </r>
    <r>
      <rPr>
        <i/>
        <sz val="10"/>
        <rFont val="Comic Sans MS"/>
        <family val="4"/>
      </rPr>
      <t>˚</t>
    </r>
    <r>
      <rPr>
        <i/>
        <sz val="10"/>
        <rFont val="Arial"/>
        <family val="2"/>
      </rPr>
      <t>C</t>
    </r>
  </si>
  <si>
    <t>Start av jäsning 151114 nästan direkt</t>
  </si>
  <si>
    <t>Efterjäsning</t>
  </si>
  <si>
    <t>2˚C</t>
  </si>
  <si>
    <t>Överfyllning på stort fat 151129, densitet 1,025</t>
  </si>
  <si>
    <t>Lagring</t>
  </si>
  <si>
    <t>Får stå kvar i gästhustet, gissningsvis temp på ca 5-6 grader</t>
  </si>
  <si>
    <t>151221 flytt till uthuset, provsmak god rostad smak</t>
  </si>
  <si>
    <t>160103 flytt till gästhuset pga risk för frysning</t>
  </si>
  <si>
    <t>Resultat</t>
  </si>
  <si>
    <t>Stamvörtstyrka</t>
  </si>
  <si>
    <t>Ursprunglig densitet (g/cm3)</t>
  </si>
  <si>
    <t>Slutlig densitet (g/cm3)</t>
  </si>
  <si>
    <t>IBU (mg iso alfasyra/liter)</t>
  </si>
  <si>
    <t>Alkoholhalt (vol%)</t>
  </si>
  <si>
    <t>EBU (beräknad)</t>
  </si>
  <si>
    <t>Färg</t>
  </si>
  <si>
    <t>mörkt brun</t>
  </si>
  <si>
    <t>Klarhet</t>
  </si>
  <si>
    <t xml:space="preserve">klar </t>
  </si>
  <si>
    <t>Skum</t>
  </si>
  <si>
    <t>beige latte</t>
  </si>
  <si>
    <t>Beska</t>
  </si>
  <si>
    <t>lagom beska</t>
  </si>
  <si>
    <t>Smak</t>
  </si>
  <si>
    <t>chokladton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</si>
</sst>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Comic Sans MS"/>
      <family val="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6" xfId="0" applyFont="1" applyBorder="1"/>
    <xf numFmtId="2" fontId="2" fillId="0" borderId="6" xfId="0" applyNumberFormat="1" applyFont="1" applyBorder="1"/>
    <xf numFmtId="0" fontId="2" fillId="0" borderId="0" xfId="0" applyFont="1"/>
    <xf numFmtId="0" fontId="2" fillId="0" borderId="0" xfId="0" applyFont="1" applyFill="1" applyBorder="1"/>
    <xf numFmtId="10" fontId="2" fillId="0" borderId="6" xfId="0" applyNumberFormat="1" applyFont="1" applyBorder="1"/>
    <xf numFmtId="0" fontId="2" fillId="0" borderId="6" xfId="0" quotePrefix="1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Fill="1" applyBorder="1"/>
    <xf numFmtId="0" fontId="1" fillId="0" borderId="0" xfId="0" applyFont="1" applyBorder="1" applyAlignment="1">
      <alignment horizontal="center"/>
    </xf>
    <xf numFmtId="9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Fill="1" applyBorder="1"/>
    <xf numFmtId="164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5"/>
  <sheetViews>
    <sheetView tabSelected="1" workbookViewId="0">
      <selection activeCell="P59" sqref="P59"/>
    </sheetView>
  </sheetViews>
  <sheetFormatPr defaultRowHeight="12.75"/>
  <cols>
    <col min="2" max="2" width="11.5703125" customWidth="1"/>
    <col min="3" max="3" width="10.42578125" customWidth="1"/>
    <col min="7" max="7" width="11.5703125" bestFit="1" customWidth="1"/>
  </cols>
  <sheetData>
    <row r="1" spans="1:8" ht="13.5" thickBot="1">
      <c r="A1" s="36" t="s">
        <v>0</v>
      </c>
      <c r="B1" s="37"/>
      <c r="C1" s="37"/>
      <c r="D1" s="37"/>
      <c r="E1" s="37"/>
      <c r="F1" s="37"/>
      <c r="G1" s="37"/>
      <c r="H1" s="38"/>
    </row>
    <row r="2" spans="1:8" ht="13.5" thickBot="1"/>
    <row r="3" spans="1:8">
      <c r="A3" s="39" t="s">
        <v>1</v>
      </c>
      <c r="B3" s="40"/>
      <c r="C3" s="39" t="s">
        <v>2</v>
      </c>
      <c r="D3" s="40"/>
      <c r="E3" s="39" t="s">
        <v>3</v>
      </c>
      <c r="F3" s="40"/>
      <c r="G3" s="39" t="s">
        <v>4</v>
      </c>
      <c r="H3" s="40"/>
    </row>
    <row r="4" spans="1:8" ht="13.5" thickBot="1">
      <c r="A4" s="41" t="s">
        <v>5</v>
      </c>
      <c r="B4" s="42"/>
      <c r="C4" s="41" t="s">
        <v>6</v>
      </c>
      <c r="D4" s="42"/>
      <c r="E4" s="41" t="s">
        <v>7</v>
      </c>
      <c r="F4" s="42"/>
      <c r="G4" s="43">
        <v>42322</v>
      </c>
      <c r="H4" s="42"/>
    </row>
    <row r="6" spans="1:8" ht="13.5" thickBot="1"/>
    <row r="7" spans="1:8">
      <c r="A7" s="1"/>
      <c r="B7" s="2"/>
      <c r="C7" s="2"/>
      <c r="D7" s="35" t="s">
        <v>8</v>
      </c>
      <c r="E7" s="35"/>
      <c r="F7" s="2"/>
      <c r="G7" s="2"/>
      <c r="H7" s="3"/>
    </row>
    <row r="8" spans="1:8">
      <c r="A8" s="4"/>
      <c r="B8" s="5"/>
      <c r="C8" s="5"/>
      <c r="D8" s="5"/>
      <c r="E8" s="5"/>
      <c r="F8" s="5"/>
      <c r="G8" s="5"/>
      <c r="H8" s="6"/>
    </row>
    <row r="9" spans="1:8">
      <c r="A9" s="4" t="s">
        <v>9</v>
      </c>
      <c r="B9" s="5"/>
      <c r="C9" s="5"/>
      <c r="D9" s="5"/>
      <c r="E9" s="5"/>
      <c r="F9" s="5"/>
      <c r="G9" s="5"/>
      <c r="H9" s="6"/>
    </row>
    <row r="10" spans="1:8">
      <c r="A10" s="7"/>
      <c r="B10" s="8" t="s">
        <v>10</v>
      </c>
      <c r="C10" s="29" t="s">
        <v>11</v>
      </c>
      <c r="D10" s="30"/>
      <c r="E10" s="8" t="s">
        <v>12</v>
      </c>
      <c r="F10" s="8" t="s">
        <v>13</v>
      </c>
      <c r="G10" s="8" t="s">
        <v>14</v>
      </c>
      <c r="H10" s="6"/>
    </row>
    <row r="11" spans="1:8">
      <c r="A11" s="7"/>
      <c r="B11" s="8"/>
      <c r="C11" s="9" t="s">
        <v>15</v>
      </c>
      <c r="D11" s="10"/>
      <c r="E11" s="11" t="s">
        <v>16</v>
      </c>
      <c r="F11" s="11">
        <v>1</v>
      </c>
      <c r="G11" s="12">
        <f>F11/SUM(F11:F14)</f>
        <v>0.15625</v>
      </c>
      <c r="H11" s="6"/>
    </row>
    <row r="12" spans="1:8">
      <c r="A12" s="7"/>
      <c r="B12" s="8"/>
      <c r="C12" s="9" t="s">
        <v>17</v>
      </c>
      <c r="D12" s="10"/>
      <c r="E12" s="11" t="s">
        <v>16</v>
      </c>
      <c r="F12" s="11">
        <v>5</v>
      </c>
      <c r="G12" s="12">
        <f>F12/SUM(F11:F14)</f>
        <v>0.78125000000000011</v>
      </c>
      <c r="H12" s="6"/>
    </row>
    <row r="13" spans="1:8">
      <c r="A13" s="7"/>
      <c r="B13" s="8"/>
      <c r="C13" s="31" t="s">
        <v>18</v>
      </c>
      <c r="D13" s="32"/>
      <c r="E13" s="11" t="s">
        <v>16</v>
      </c>
      <c r="F13" s="11">
        <v>0.1</v>
      </c>
      <c r="G13" s="12">
        <f>F13/SUM(F11:F14)</f>
        <v>1.5625000000000003E-2</v>
      </c>
      <c r="H13" s="6"/>
    </row>
    <row r="14" spans="1:8">
      <c r="A14" s="7"/>
      <c r="B14" s="8"/>
      <c r="C14" s="13" t="s">
        <v>19</v>
      </c>
      <c r="E14" s="14" t="s">
        <v>20</v>
      </c>
      <c r="F14" s="13">
        <v>0.3</v>
      </c>
      <c r="G14" s="12">
        <f>F14/SUM(F11:F14)</f>
        <v>4.6875E-2</v>
      </c>
      <c r="H14" s="6"/>
    </row>
    <row r="15" spans="1:8">
      <c r="A15" s="7"/>
      <c r="B15" s="8" t="s">
        <v>21</v>
      </c>
      <c r="C15" s="29" t="s">
        <v>11</v>
      </c>
      <c r="D15" s="30"/>
      <c r="E15" s="8" t="s">
        <v>22</v>
      </c>
      <c r="F15" s="8" t="s">
        <v>13</v>
      </c>
      <c r="G15" s="8" t="s">
        <v>14</v>
      </c>
      <c r="H15" s="6"/>
    </row>
    <row r="16" spans="1:8">
      <c r="A16" s="7"/>
      <c r="B16" s="8"/>
      <c r="C16" s="8" t="s">
        <v>23</v>
      </c>
      <c r="D16" s="11" t="s">
        <v>24</v>
      </c>
      <c r="E16" s="11" t="s">
        <v>25</v>
      </c>
      <c r="F16" s="11">
        <v>19</v>
      </c>
      <c r="G16" s="8"/>
      <c r="H16" s="6"/>
    </row>
    <row r="17" spans="1:10">
      <c r="A17" s="7"/>
      <c r="B17" s="8"/>
      <c r="C17" s="8" t="s">
        <v>26</v>
      </c>
      <c r="D17" s="11" t="s">
        <v>24</v>
      </c>
      <c r="E17" s="11" t="s">
        <v>25</v>
      </c>
      <c r="F17" s="11">
        <v>14</v>
      </c>
      <c r="G17" s="8"/>
      <c r="H17" s="6" t="s">
        <v>27</v>
      </c>
    </row>
    <row r="18" spans="1:10">
      <c r="A18" s="7"/>
      <c r="B18" s="8"/>
      <c r="C18" s="8"/>
      <c r="D18" s="8"/>
      <c r="E18" s="8"/>
      <c r="F18" s="8"/>
      <c r="G18" s="8"/>
      <c r="H18" s="6"/>
    </row>
    <row r="19" spans="1:10">
      <c r="A19" s="7"/>
      <c r="B19" s="8" t="s">
        <v>28</v>
      </c>
      <c r="C19" s="8"/>
      <c r="D19" s="8" t="s">
        <v>29</v>
      </c>
      <c r="E19" s="8" t="s">
        <v>30</v>
      </c>
      <c r="F19" s="8"/>
      <c r="G19" s="8"/>
      <c r="H19" s="6"/>
    </row>
    <row r="20" spans="1:10">
      <c r="A20" s="7"/>
      <c r="B20" s="8"/>
      <c r="C20" s="8"/>
      <c r="D20" s="11" t="s">
        <v>31</v>
      </c>
      <c r="E20" s="11">
        <v>20</v>
      </c>
      <c r="F20" s="11" t="s">
        <v>32</v>
      </c>
      <c r="G20" s="8"/>
      <c r="H20" s="6" t="s">
        <v>33</v>
      </c>
    </row>
    <row r="21" spans="1:10">
      <c r="A21" s="7"/>
      <c r="B21" s="8"/>
      <c r="C21" s="8"/>
      <c r="D21" s="11" t="s">
        <v>34</v>
      </c>
      <c r="E21" s="11">
        <v>40</v>
      </c>
      <c r="F21" s="8"/>
      <c r="G21" s="8"/>
      <c r="H21" s="6" t="s">
        <v>35</v>
      </c>
    </row>
    <row r="22" spans="1:10">
      <c r="A22" s="7"/>
      <c r="B22" s="8"/>
      <c r="C22" s="8"/>
      <c r="D22" s="11" t="s">
        <v>36</v>
      </c>
      <c r="E22" s="11">
        <v>30</v>
      </c>
      <c r="F22" s="11"/>
      <c r="G22" s="8"/>
      <c r="H22" s="6" t="s">
        <v>37</v>
      </c>
    </row>
    <row r="23" spans="1:10">
      <c r="A23" s="7"/>
      <c r="B23" s="5"/>
      <c r="C23" s="5"/>
      <c r="D23" s="5"/>
      <c r="E23" s="5"/>
      <c r="F23" s="5"/>
      <c r="G23" s="5"/>
      <c r="H23" s="6"/>
    </row>
    <row r="24" spans="1:10">
      <c r="A24" s="4" t="s">
        <v>38</v>
      </c>
      <c r="B24" s="5"/>
      <c r="C24" s="5"/>
      <c r="D24" s="5"/>
      <c r="E24" s="5"/>
      <c r="F24" s="5"/>
      <c r="G24" s="5"/>
      <c r="H24" s="6"/>
    </row>
    <row r="25" spans="1:10">
      <c r="A25" s="7"/>
      <c r="B25" s="8" t="s">
        <v>39</v>
      </c>
      <c r="C25" s="29" t="s">
        <v>11</v>
      </c>
      <c r="D25" s="30"/>
      <c r="E25" s="8" t="s">
        <v>40</v>
      </c>
      <c r="F25" s="8" t="s">
        <v>13</v>
      </c>
      <c r="G25" s="8" t="s">
        <v>30</v>
      </c>
      <c r="H25" s="6"/>
    </row>
    <row r="26" spans="1:10">
      <c r="A26" s="7"/>
      <c r="B26" s="8"/>
      <c r="C26" s="31" t="s">
        <v>41</v>
      </c>
      <c r="D26" s="32"/>
      <c r="E26" s="15">
        <v>4.8000000000000001E-2</v>
      </c>
      <c r="F26" s="11">
        <v>50</v>
      </c>
      <c r="G26" s="16" t="s">
        <v>42</v>
      </c>
      <c r="H26" s="6" t="s">
        <v>43</v>
      </c>
      <c r="J26" t="s">
        <v>44</v>
      </c>
    </row>
    <row r="27" spans="1:10">
      <c r="A27" s="7"/>
      <c r="B27" s="8"/>
      <c r="C27" s="17" t="s">
        <v>45</v>
      </c>
      <c r="D27" s="18"/>
      <c r="E27" s="15">
        <v>9.8000000000000004E-2</v>
      </c>
      <c r="F27" s="11">
        <v>50</v>
      </c>
      <c r="G27" s="11" t="s">
        <v>46</v>
      </c>
      <c r="H27" s="6" t="s">
        <v>43</v>
      </c>
      <c r="J27" t="s">
        <v>47</v>
      </c>
    </row>
    <row r="28" spans="1:10">
      <c r="A28" s="7"/>
      <c r="B28" s="8"/>
      <c r="C28" s="31" t="s">
        <v>48</v>
      </c>
      <c r="D28" s="32"/>
      <c r="E28" s="15">
        <v>4.8000000000000001E-2</v>
      </c>
      <c r="F28" s="11">
        <v>50</v>
      </c>
      <c r="G28" s="11" t="s">
        <v>49</v>
      </c>
      <c r="H28" s="6" t="s">
        <v>43</v>
      </c>
      <c r="J28" t="s">
        <v>50</v>
      </c>
    </row>
    <row r="29" spans="1:10">
      <c r="A29" s="7"/>
      <c r="B29" s="8"/>
      <c r="C29" s="17"/>
      <c r="D29" s="18"/>
      <c r="E29" s="15"/>
      <c r="F29" s="11"/>
      <c r="G29" s="11"/>
      <c r="H29" s="6"/>
    </row>
    <row r="30" spans="1:10">
      <c r="A30" s="7"/>
      <c r="B30" s="8"/>
      <c r="C30" s="31"/>
      <c r="D30" s="32"/>
      <c r="E30" s="15"/>
      <c r="F30" s="8"/>
      <c r="G30" s="8"/>
      <c r="H30" s="6"/>
    </row>
    <row r="31" spans="1:10">
      <c r="A31" s="4" t="s">
        <v>51</v>
      </c>
      <c r="B31" s="5"/>
      <c r="C31" s="5"/>
      <c r="D31" s="5"/>
      <c r="E31" s="5"/>
      <c r="F31" s="5"/>
      <c r="G31" s="5"/>
      <c r="H31" s="6"/>
    </row>
    <row r="32" spans="1:10">
      <c r="A32" s="7"/>
      <c r="B32" s="8" t="s">
        <v>52</v>
      </c>
      <c r="C32" s="8"/>
      <c r="D32" s="8" t="s">
        <v>11</v>
      </c>
      <c r="E32" s="8" t="s">
        <v>12</v>
      </c>
      <c r="F32" s="8" t="s">
        <v>13</v>
      </c>
      <c r="G32" s="8" t="s">
        <v>14</v>
      </c>
      <c r="H32" s="6"/>
    </row>
    <row r="33" spans="1:16">
      <c r="A33" s="7"/>
      <c r="B33" s="8"/>
      <c r="C33" s="31" t="s">
        <v>53</v>
      </c>
      <c r="D33" s="32"/>
      <c r="E33" s="11" t="s">
        <v>54</v>
      </c>
      <c r="F33" s="8"/>
      <c r="G33" s="8" t="s">
        <v>55</v>
      </c>
      <c r="H33" s="6"/>
    </row>
    <row r="34" spans="1:16">
      <c r="A34" s="7"/>
      <c r="B34" s="8"/>
      <c r="C34" s="33"/>
      <c r="D34" s="34"/>
      <c r="E34" s="8"/>
      <c r="F34" s="8"/>
      <c r="G34" s="8"/>
      <c r="H34" s="6"/>
    </row>
    <row r="35" spans="1:16">
      <c r="A35" s="7"/>
      <c r="B35" s="8"/>
      <c r="C35" s="8"/>
      <c r="D35" s="8" t="s">
        <v>56</v>
      </c>
      <c r="E35" s="8" t="s">
        <v>30</v>
      </c>
      <c r="F35" s="8" t="s">
        <v>57</v>
      </c>
      <c r="G35" s="8" t="s">
        <v>58</v>
      </c>
      <c r="H35" s="6"/>
    </row>
    <row r="36" spans="1:16" ht="15">
      <c r="A36" s="7"/>
      <c r="B36" s="8" t="s">
        <v>59</v>
      </c>
      <c r="C36" s="8"/>
      <c r="D36" s="11" t="s">
        <v>60</v>
      </c>
      <c r="E36" s="11"/>
      <c r="F36" s="11">
        <v>27</v>
      </c>
      <c r="G36" s="11"/>
      <c r="H36" s="6" t="s">
        <v>61</v>
      </c>
    </row>
    <row r="37" spans="1:16">
      <c r="A37" s="7"/>
      <c r="B37" s="8" t="s">
        <v>62</v>
      </c>
      <c r="C37" s="8"/>
      <c r="D37" s="11" t="s">
        <v>63</v>
      </c>
      <c r="E37" s="11"/>
      <c r="F37" s="11">
        <v>27</v>
      </c>
      <c r="G37" s="11"/>
      <c r="H37" s="6" t="s">
        <v>64</v>
      </c>
    </row>
    <row r="38" spans="1:16">
      <c r="A38" s="7"/>
      <c r="B38" s="8" t="s">
        <v>65</v>
      </c>
      <c r="C38" s="8"/>
      <c r="D38" s="8"/>
      <c r="E38" s="8"/>
      <c r="F38" s="8"/>
      <c r="G38" s="8"/>
      <c r="H38" s="6" t="s">
        <v>66</v>
      </c>
    </row>
    <row r="39" spans="1:16" ht="13.5" thickBot="1">
      <c r="A39" s="19"/>
      <c r="B39" s="20"/>
      <c r="C39" s="20"/>
      <c r="D39" s="20"/>
      <c r="E39" s="20"/>
      <c r="F39" s="20"/>
      <c r="G39" s="20"/>
      <c r="H39" s="21" t="s">
        <v>67</v>
      </c>
    </row>
    <row r="40" spans="1:16">
      <c r="H40" s="22" t="s">
        <v>68</v>
      </c>
      <c r="P40">
        <f>81.92*(12.5-3)/(206.65-1.0665*12.5)</f>
        <v>4.0256829717758889</v>
      </c>
    </row>
    <row r="41" spans="1:16" ht="13.5" thickBot="1">
      <c r="H41" s="22"/>
    </row>
    <row r="42" spans="1:16">
      <c r="A42" s="1"/>
      <c r="B42" s="2"/>
      <c r="C42" s="2"/>
      <c r="D42" s="35" t="s">
        <v>69</v>
      </c>
      <c r="E42" s="35"/>
      <c r="F42" s="2"/>
      <c r="G42" s="2"/>
      <c r="H42" s="3"/>
    </row>
    <row r="43" spans="1:16">
      <c r="A43" s="7"/>
      <c r="B43" s="5"/>
      <c r="C43" s="5"/>
      <c r="D43" s="23"/>
      <c r="E43" s="23"/>
      <c r="F43" s="5"/>
      <c r="G43" s="5"/>
      <c r="H43" s="6"/>
    </row>
    <row r="44" spans="1:16">
      <c r="A44" s="7"/>
      <c r="B44" s="28" t="s">
        <v>70</v>
      </c>
      <c r="C44" s="28"/>
      <c r="D44" s="28"/>
      <c r="E44" s="24">
        <v>0.15</v>
      </c>
      <c r="F44" s="5"/>
      <c r="G44" s="5"/>
      <c r="H44" s="6"/>
    </row>
    <row r="45" spans="1:16">
      <c r="A45" s="7"/>
      <c r="B45" s="28" t="s">
        <v>71</v>
      </c>
      <c r="C45" s="28"/>
      <c r="D45" s="28"/>
      <c r="E45" s="25">
        <v>1.0580000000000001</v>
      </c>
      <c r="G45" s="5"/>
      <c r="H45" s="6"/>
    </row>
    <row r="46" spans="1:16">
      <c r="A46" s="7"/>
      <c r="B46" s="28" t="s">
        <v>72</v>
      </c>
      <c r="C46" s="28"/>
      <c r="D46" s="28"/>
      <c r="E46" s="25">
        <v>1.0149999999999999</v>
      </c>
      <c r="G46" s="5"/>
      <c r="H46" s="6"/>
    </row>
    <row r="47" spans="1:16">
      <c r="A47" s="7"/>
      <c r="B47" s="28" t="s">
        <v>73</v>
      </c>
      <c r="C47" s="28"/>
      <c r="D47" s="28"/>
      <c r="E47" s="8">
        <v>51</v>
      </c>
      <c r="F47" s="5"/>
      <c r="G47" s="5"/>
      <c r="H47" s="6"/>
    </row>
    <row r="48" spans="1:16">
      <c r="A48" s="7"/>
      <c r="B48" s="28" t="s">
        <v>74</v>
      </c>
      <c r="C48" s="28"/>
      <c r="D48" s="28"/>
      <c r="E48" s="25">
        <f>(15-3.6)/2</f>
        <v>5.7</v>
      </c>
      <c r="F48" s="26"/>
      <c r="G48" s="5"/>
      <c r="H48" s="6"/>
    </row>
    <row r="49" spans="1:8">
      <c r="A49" s="7"/>
      <c r="B49" s="28" t="s">
        <v>75</v>
      </c>
      <c r="C49" s="28"/>
      <c r="D49" s="28"/>
      <c r="E49" s="27">
        <f>(50*4.8*21.6)/(27*10)+(25*9.8*16)/(27*10)+(25*4.8*16)/(27*10)+(25*9.8*7.6)/(27*10)+(25*4.8*7.6)/(27*10)</f>
        <v>51.103703703703715</v>
      </c>
      <c r="F49" s="26"/>
      <c r="G49" s="5"/>
      <c r="H49" s="6"/>
    </row>
    <row r="50" spans="1:8">
      <c r="A50" s="7"/>
      <c r="B50" s="28" t="s">
        <v>76</v>
      </c>
      <c r="C50" s="28"/>
      <c r="D50" s="28" t="s">
        <v>77</v>
      </c>
      <c r="E50" s="28"/>
      <c r="F50" s="26"/>
      <c r="G50" s="5"/>
      <c r="H50" s="6"/>
    </row>
    <row r="51" spans="1:8">
      <c r="A51" s="7"/>
      <c r="B51" s="28" t="s">
        <v>78</v>
      </c>
      <c r="C51" s="28"/>
      <c r="D51" s="28" t="s">
        <v>79</v>
      </c>
      <c r="E51" s="28"/>
      <c r="F51" s="26"/>
      <c r="G51" s="5"/>
      <c r="H51" s="6"/>
    </row>
    <row r="52" spans="1:8">
      <c r="A52" s="7"/>
      <c r="B52" s="28" t="s">
        <v>80</v>
      </c>
      <c r="C52" s="28"/>
      <c r="D52" s="28" t="s">
        <v>81</v>
      </c>
      <c r="E52" s="28"/>
      <c r="F52" s="5"/>
      <c r="G52" s="5"/>
      <c r="H52" s="6"/>
    </row>
    <row r="53" spans="1:8">
      <c r="A53" s="7"/>
      <c r="B53" s="28" t="s">
        <v>82</v>
      </c>
      <c r="C53" s="28"/>
      <c r="D53" s="28" t="s">
        <v>83</v>
      </c>
      <c r="E53" s="28"/>
      <c r="F53" s="5"/>
      <c r="G53" s="5"/>
      <c r="H53" s="6"/>
    </row>
    <row r="54" spans="1:8">
      <c r="A54" s="7"/>
      <c r="B54" s="28" t="s">
        <v>84</v>
      </c>
      <c r="C54" s="28"/>
      <c r="D54" s="28" t="s">
        <v>85</v>
      </c>
      <c r="E54" s="28"/>
      <c r="F54" s="5"/>
      <c r="G54" s="5"/>
      <c r="H54" s="6"/>
    </row>
    <row r="55" spans="1:8" ht="13.5" thickBot="1">
      <c r="A55" s="19"/>
      <c r="B55" s="20"/>
      <c r="C55" s="20"/>
      <c r="D55" s="20"/>
      <c r="E55" s="20"/>
      <c r="F55" s="20"/>
      <c r="G55" s="20"/>
      <c r="H55" s="21"/>
    </row>
  </sheetData>
  <mergeCells count="36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C34:D34"/>
    <mergeCell ref="D42:E42"/>
    <mergeCell ref="B44:D44"/>
    <mergeCell ref="B45:D45"/>
    <mergeCell ref="D7:E7"/>
    <mergeCell ref="C10:D10"/>
    <mergeCell ref="C13:D13"/>
    <mergeCell ref="C15:D15"/>
    <mergeCell ref="C26:D26"/>
    <mergeCell ref="B46:D46"/>
    <mergeCell ref="B47:D47"/>
    <mergeCell ref="B48:D48"/>
    <mergeCell ref="B49:D49"/>
    <mergeCell ref="C25:D25"/>
    <mergeCell ref="B50:C50"/>
    <mergeCell ref="D50:E50"/>
    <mergeCell ref="C28:D28"/>
    <mergeCell ref="C30:D30"/>
    <mergeCell ref="C33:D33"/>
    <mergeCell ref="B54:C54"/>
    <mergeCell ref="D54:E54"/>
    <mergeCell ref="B51:C51"/>
    <mergeCell ref="D51:E51"/>
    <mergeCell ref="B52:C52"/>
    <mergeCell ref="D52:E52"/>
    <mergeCell ref="B53:C53"/>
    <mergeCell ref="D53:E53"/>
  </mergeCells>
  <phoneticPr fontId="0" type="noConversion"/>
  <pageMargins left="0.75" right="0.75" top="1" bottom="1" header="0.5" footer="0.5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Skymma</vt:lpstr>
    </vt:vector>
  </TitlesOfParts>
  <Company>Volvo Car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Kristoffersson, Annika (ak)</dc:creator>
  <cp:lastModifiedBy>nilssonlindow</cp:lastModifiedBy>
  <dcterms:created xsi:type="dcterms:W3CDTF">2016-06-09T17:07:07Z</dcterms:created>
  <dcterms:modified xsi:type="dcterms:W3CDTF">2016-06-21T18:53:46Z</dcterms:modified>
</cp:coreProperties>
</file>